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IK_OPZ_27092019\przetarg_ZS_2020\Final_konsultacje 24_01_2020\pytania_13022020\"/>
    </mc:Choice>
  </mc:AlternateContent>
  <bookViews>
    <workbookView xWindow="0" yWindow="0" windowWidth="28800" windowHeight="13500" tabRatio="500"/>
  </bookViews>
  <sheets>
    <sheet name="Arkusz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3" i="1" l="1"/>
  <c r="D11" i="1"/>
  <c r="D10" i="1"/>
  <c r="D9" i="1"/>
  <c r="B5" i="1"/>
  <c r="D6" i="1" s="1"/>
  <c r="D7" i="1" l="1"/>
  <c r="B6" i="1"/>
  <c r="B7" i="1" s="1"/>
  <c r="D8" i="1" l="1"/>
  <c r="B8" i="1"/>
  <c r="B9" i="1" l="1"/>
  <c r="B10" i="1" s="1"/>
  <c r="D12" i="1"/>
  <c r="D15" i="1" l="1"/>
  <c r="B11" i="1"/>
  <c r="B12" i="1" s="1"/>
  <c r="B13" i="1" l="1"/>
  <c r="D14" i="1"/>
  <c r="D27" i="1" l="1"/>
  <c r="B14" i="1"/>
  <c r="B15" i="1" s="1"/>
  <c r="B16" i="1" s="1"/>
  <c r="D19" i="1" l="1"/>
  <c r="D17" i="1"/>
  <c r="B17" i="1"/>
  <c r="B18" i="1" s="1"/>
  <c r="B19" i="1" s="1"/>
  <c r="D18" i="1"/>
  <c r="B20" i="1" l="1"/>
  <c r="B21" i="1" s="1"/>
  <c r="B22" i="1" s="1"/>
  <c r="D21" i="1"/>
  <c r="D20" i="1"/>
  <c r="D23" i="1" l="1"/>
  <c r="B23" i="1"/>
  <c r="B24" i="1" s="1"/>
  <c r="B25" i="1" l="1"/>
  <c r="B26" i="1" s="1"/>
  <c r="D26" i="1"/>
  <c r="D25" i="1"/>
  <c r="B27" i="1" l="1"/>
  <c r="B28" i="1" s="1"/>
  <c r="D28" i="1"/>
</calcChain>
</file>

<file path=xl/sharedStrings.xml><?xml version="1.0" encoding="utf-8"?>
<sst xmlns="http://schemas.openxmlformats.org/spreadsheetml/2006/main" count="119" uniqueCount="96">
  <si>
    <t>Harmonogram Wstępny (Załącznik nr 1B do SIWZ)</t>
  </si>
  <si>
    <t>ETAP</t>
  </si>
  <si>
    <t>Nr do oznaczenia zależności w kol. D</t>
  </si>
  <si>
    <t>Nazwa/ Opis Etapu</t>
  </si>
  <si>
    <t>Zależność</t>
  </si>
  <si>
    <r>
      <rPr>
        <sz val="11"/>
        <color rgb="FF000000"/>
        <rFont val="Calibri"/>
        <family val="2"/>
        <charset val="238"/>
      </rPr>
      <t xml:space="preserve">                        Termin                                                                                                                   </t>
    </r>
    <r>
      <rPr>
        <sz val="9"/>
        <color rgb="FF000000"/>
        <rFont val="Calibri"/>
        <family val="2"/>
        <charset val="238"/>
      </rPr>
      <t>( -</t>
    </r>
    <r>
      <rPr>
        <i/>
        <sz val="9"/>
        <color rgb="FF000000"/>
        <rFont val="Calibri"/>
        <family val="2"/>
        <charset val="238"/>
      </rPr>
      <t>*szacowany cza prowadzenia Etapu)</t>
    </r>
  </si>
  <si>
    <t xml:space="preserve">Maksymalna wartość Etapu/ Etapów względem całkowitej ceny oferty brutto (%); 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</si>
  <si>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</si>
  <si>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</si>
  <si>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</si>
  <si>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</si>
  <si>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</si>
  <si>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</si>
  <si>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</si>
  <si>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</si>
  <si>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</si>
  <si>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</si>
  <si>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</si>
  <si>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</si>
  <si>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</si>
  <si>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</si>
  <si>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</si>
  <si>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</si>
  <si>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</si>
  <si>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</si>
  <si>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</si>
  <si>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</si>
  <si>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</si>
  <si>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</si>
  <si>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Ł</t>
  </si>
  <si>
    <t>M</t>
  </si>
  <si>
    <t>N</t>
  </si>
  <si>
    <t>O</t>
  </si>
  <si>
    <t xml:space="preserve">Etap 1 </t>
  </si>
  <si>
    <t xml:space="preserve"> Analiza Przedwdrożeniowa (część 1 - system USOS)</t>
  </si>
  <si>
    <t>60 dni *</t>
  </si>
  <si>
    <t>Etap 2</t>
  </si>
  <si>
    <t xml:space="preserve"> Prace wdrożeniowe USOS - Instalacja modułów i aplikacji, konfiguracja środowisk</t>
  </si>
  <si>
    <t>Etap 3</t>
  </si>
  <si>
    <t xml:space="preserve"> do ustalenia przez Strony w Harmonogramie w ramach Analizy Przedwdrożeniowej</t>
  </si>
  <si>
    <t>Etap 4</t>
  </si>
  <si>
    <t>Etap 5</t>
  </si>
  <si>
    <t>30 dni *</t>
  </si>
  <si>
    <t>Etap 6</t>
  </si>
  <si>
    <t>Przygotowanie szablonów i plików do exportu danych z Uczelnia.XP</t>
  </si>
  <si>
    <t>90 dni *</t>
  </si>
  <si>
    <t>Etap 7</t>
  </si>
  <si>
    <t>Prace wdrożeniowe systemu USOS częśc 2 - wdrożenie modułów i aplikacji: USOS Api, Płatności, Pensum, Stypendia, Asystent planisty, Doktoranci, Tok studiów,   USOSweb, ECTS,</t>
  </si>
  <si>
    <t>Etap 8</t>
  </si>
  <si>
    <t xml:space="preserve"> Migracja danych studentów do systemu USOS </t>
  </si>
  <si>
    <t xml:space="preserve"> Szkolenie pracowników część 2  z obsługi systemu USOS </t>
  </si>
  <si>
    <t>Etap 9</t>
  </si>
  <si>
    <t>Prace wdrożeniowe systemu USOS część 3 - wdrożenie modułów i aplikacji : Raporty birt,  Sprawozdawczość, Zapisy na egzaminy,Ankietyzacja,   Plagiat, EVA, APD, USOSmobile, Dyplomy, Biuro współpracy z zagranicą,</t>
  </si>
  <si>
    <t xml:space="preserve"> Szkolenie pracowników część 3  z obsługi systemu USOS </t>
  </si>
  <si>
    <t>Etap 10</t>
  </si>
  <si>
    <t>Etap 1</t>
  </si>
  <si>
    <t>Analiza systemu (część 2 - kontrola dostępu i system personalizacji)</t>
  </si>
  <si>
    <t>Etap 11</t>
  </si>
  <si>
    <t>do ustalenia przez Strony w Harmonogramie w ramach Analizy Przedwdrożeniowej</t>
  </si>
  <si>
    <t>Etap 12</t>
  </si>
  <si>
    <t>Etap 13</t>
  </si>
  <si>
    <t>120 dni *</t>
  </si>
  <si>
    <t>Etap 14</t>
  </si>
  <si>
    <t>Etap 15</t>
  </si>
  <si>
    <t>System personalizacji - aktualizacja systemu, dostawa dodatkowych licencji, integracja</t>
  </si>
  <si>
    <t xml:space="preserve">Szkolenie użytkowników system personalizacji </t>
  </si>
  <si>
    <t>Etap 16</t>
  </si>
  <si>
    <t>Etap 17</t>
  </si>
  <si>
    <t>Etap 18</t>
  </si>
  <si>
    <t>Etap 19</t>
  </si>
  <si>
    <t>Etap 20</t>
  </si>
  <si>
    <t>Odbiór całościowy Systemu Zintegrowanego (SZ)</t>
  </si>
  <si>
    <t xml:space="preserve">maksymalny wymagany termin końcowy: do 28.02.2021 r. </t>
  </si>
  <si>
    <t xml:space="preserve">Serwis Gwarancyjny (usługi serwisowe, usługi nowelizacji, usługi podstawowe, usługi dodatkowe - Prace Rozwojowe) świadczony dla całego SZ </t>
  </si>
  <si>
    <t xml:space="preserve">od dnia Odbioru Wdrożenia SZ do 31.08.2023 r. </t>
  </si>
  <si>
    <t>( -*szacowany czas prowadzenia Etapu)</t>
  </si>
  <si>
    <t>Dostawa licencji - moduł do obsługi sylabusów</t>
  </si>
  <si>
    <t>Szkolenie użytkowników - USOS IRK2 , SRS,  moduł do obsługi sylabusów</t>
  </si>
  <si>
    <t xml:space="preserve"> Prace integracyjne systemu USOS z systemem typu ERP </t>
  </si>
  <si>
    <t>Dostawa licencji systemu kontroli dostępu</t>
  </si>
  <si>
    <t>Dostawa sprzętu - elementów systemu kontroli dostępu</t>
  </si>
  <si>
    <t>Wdrożenie systemu kontroli dostępu</t>
  </si>
  <si>
    <t xml:space="preserve"> Integracja systemu kontroli dostępu z systemami wykorzystywanymi na Uczelni </t>
  </si>
  <si>
    <t xml:space="preserve">Szkolenie użytkowników- system kontroli dostępu </t>
  </si>
  <si>
    <t xml:space="preserve"> Analiza przedwdrożeniowa  (część 3 - system typu ERP )</t>
  </si>
  <si>
    <t xml:space="preserve">Dostawa licencji systemu typu ERP </t>
  </si>
  <si>
    <t xml:space="preserve"> Wdrożenie systemu typu ERP </t>
  </si>
  <si>
    <t xml:space="preserve"> Integracja systemu typu ERP z systemami Uczelni </t>
  </si>
  <si>
    <t xml:space="preserve">Szkolenie użytkowników - system typu ERP </t>
  </si>
  <si>
    <t>210 dni *</t>
  </si>
  <si>
    <t>Przykładowy harmonogram zadań (kol. G-O)</t>
  </si>
  <si>
    <t>Wartość Etapu: 2%– 20% względem ceny całkowitej oferty brutto</t>
  </si>
  <si>
    <t>Prace wdrożeniowe systemu USOS część 1 - wdrożenie modułów:  IRK2
Prace wdrożeniowe systemu USOS część 1 - SRS, moduł do obsługi sylabusów</t>
  </si>
  <si>
    <t>45 dni **
60 dni *</t>
  </si>
  <si>
    <t>( -**szacowany czas prowadzenia Etapu w sytuacji zaoferowania w warunkach dodatkowych, począwszy od M1)</t>
  </si>
  <si>
    <t>9,00
10,00 (pomniejszone o IRK2**)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</si>
</sst>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5]yyyy\-mm\-dd"/>
    <numFmt numFmtId="165" formatCode="#,##0.00&quot; zł&quot;"/>
  </numFmts>
  <fonts count="9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i/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sz val="11"/>
      <color rgb="FF000000"/>
      <name val="Times New Roman"/>
      <family val="1"/>
      <charset val="238"/>
    </font>
    <font>
      <sz val="11"/>
      <color rgb="FFFF0000"/>
      <name val="Calibri"/>
      <family val="2"/>
      <charset val="238"/>
    </font>
    <font>
      <sz val="11"/>
      <color theme="7" tint="0.79998168889431442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D6DCE5"/>
        <bgColor rgb="FFBDD7EE"/>
      </patternFill>
    </fill>
    <fill>
      <patternFill patternType="solid">
        <fgColor rgb="FFFFF5CE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DD7EE"/>
        <bgColor rgb="FFD6DCE5"/>
      </patternFill>
    </fill>
    <fill>
      <patternFill patternType="solid">
        <fgColor rgb="FFFFDBB6"/>
        <bgColor rgb="FFF8CBAD"/>
      </patternFill>
    </fill>
    <fill>
      <patternFill patternType="solid">
        <fgColor rgb="FFF8CBAD"/>
        <bgColor rgb="FFFFDBB6"/>
      </patternFill>
    </fill>
    <fill>
      <patternFill patternType="solid">
        <fgColor rgb="FFB3CAC7"/>
        <bgColor rgb="FFCCCCCC"/>
      </patternFill>
    </fill>
    <fill>
      <patternFill patternType="solid">
        <fgColor rgb="FFCCCCCC"/>
        <bgColor rgb="FFE0C2CD"/>
      </patternFill>
    </fill>
    <fill>
      <patternFill patternType="solid">
        <fgColor rgb="FFE0C2CD"/>
        <bgColor rgb="FFCCCCCC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right" vertical="center" wrapText="1"/>
    </xf>
    <xf numFmtId="0" fontId="0" fillId="0" borderId="0" xfId="0" applyFont="1" applyAlignment="1">
      <alignment horizontal="right"/>
    </xf>
    <xf numFmtId="0" fontId="0" fillId="0" borderId="1" xfId="0" applyBorder="1"/>
    <xf numFmtId="0" fontId="0" fillId="0" borderId="1" xfId="0" applyFont="1" applyBorder="1" applyAlignment="1">
      <alignment horizontal="right" wrapText="1"/>
    </xf>
    <xf numFmtId="0" fontId="1" fillId="0" borderId="2" xfId="0" applyFont="1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ont="1" applyFill="1" applyBorder="1" applyAlignment="1">
      <alignment horizontal="right" wrapText="1"/>
    </xf>
    <xf numFmtId="164" fontId="0" fillId="0" borderId="1" xfId="0" applyNumberFormat="1" applyBorder="1"/>
    <xf numFmtId="0" fontId="0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3" borderId="1" xfId="0" applyFont="1" applyFill="1" applyBorder="1"/>
    <xf numFmtId="0" fontId="4" fillId="0" borderId="1" xfId="0" applyFont="1" applyBorder="1" applyAlignment="1">
      <alignment horizontal="right"/>
    </xf>
    <xf numFmtId="0" fontId="4" fillId="3" borderId="2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right" vertical="center" wrapText="1"/>
    </xf>
    <xf numFmtId="4" fontId="4" fillId="4" borderId="1" xfId="0" applyNumberFormat="1" applyFont="1" applyFill="1" applyBorder="1" applyAlignment="1">
      <alignment horizontal="right" wrapText="1"/>
    </xf>
    <xf numFmtId="165" fontId="0" fillId="3" borderId="1" xfId="0" applyNumberFormat="1" applyFill="1" applyBorder="1"/>
    <xf numFmtId="165" fontId="0" fillId="0" borderId="1" xfId="0" applyNumberFormat="1" applyBorder="1"/>
    <xf numFmtId="164" fontId="0" fillId="0" borderId="0" xfId="0" applyNumberFormat="1" applyBorder="1"/>
    <xf numFmtId="165" fontId="0" fillId="5" borderId="1" xfId="0" applyNumberFormat="1" applyFill="1" applyBorder="1"/>
    <xf numFmtId="165" fontId="0" fillId="0" borderId="0" xfId="0" applyNumberFormat="1" applyBorder="1"/>
    <xf numFmtId="0" fontId="0" fillId="5" borderId="0" xfId="0" applyFill="1"/>
    <xf numFmtId="0" fontId="0" fillId="6" borderId="1" xfId="0" applyFont="1" applyFill="1" applyBorder="1"/>
    <xf numFmtId="0" fontId="0" fillId="5" borderId="1" xfId="0" applyFill="1" applyBorder="1"/>
    <xf numFmtId="0" fontId="4" fillId="6" borderId="2" xfId="0" applyFont="1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0" fontId="4" fillId="6" borderId="1" xfId="0" applyFont="1" applyFill="1" applyBorder="1" applyAlignment="1">
      <alignment horizontal="right" vertical="center" wrapText="1"/>
    </xf>
    <xf numFmtId="165" fontId="0" fillId="6" borderId="1" xfId="0" applyNumberFormat="1" applyFill="1" applyBorder="1"/>
    <xf numFmtId="0" fontId="0" fillId="0" borderId="0" xfId="0" applyBorder="1"/>
    <xf numFmtId="0" fontId="0" fillId="7" borderId="1" xfId="0" applyFont="1" applyFill="1" applyBorder="1"/>
    <xf numFmtId="0" fontId="4" fillId="8" borderId="2" xfId="0" applyFont="1" applyFill="1" applyBorder="1" applyAlignment="1">
      <alignment wrapText="1"/>
    </xf>
    <xf numFmtId="0" fontId="4" fillId="8" borderId="1" xfId="0" applyFont="1" applyFill="1" applyBorder="1" applyAlignment="1">
      <alignment wrapText="1"/>
    </xf>
    <xf numFmtId="0" fontId="4" fillId="8" borderId="1" xfId="0" applyFont="1" applyFill="1" applyBorder="1" applyAlignment="1">
      <alignment horizontal="right" vertical="center" wrapText="1"/>
    </xf>
    <xf numFmtId="165" fontId="0" fillId="8" borderId="1" xfId="0" applyNumberFormat="1" applyFill="1" applyBorder="1"/>
    <xf numFmtId="0" fontId="0" fillId="9" borderId="1" xfId="0" applyFont="1" applyFill="1" applyBorder="1"/>
    <xf numFmtId="0" fontId="4" fillId="9" borderId="2" xfId="0" applyFont="1" applyFill="1" applyBorder="1" applyAlignment="1">
      <alignment wrapText="1"/>
    </xf>
    <xf numFmtId="0" fontId="4" fillId="9" borderId="1" xfId="0" applyFont="1" applyFill="1" applyBorder="1" applyAlignment="1">
      <alignment wrapText="1"/>
    </xf>
    <xf numFmtId="0" fontId="4" fillId="9" borderId="1" xfId="0" applyFont="1" applyFill="1" applyBorder="1" applyAlignment="1">
      <alignment horizontal="right" vertical="center" wrapText="1"/>
    </xf>
    <xf numFmtId="165" fontId="0" fillId="9" borderId="1" xfId="0" applyNumberFormat="1" applyFill="1" applyBorder="1"/>
    <xf numFmtId="0" fontId="0" fillId="10" borderId="1" xfId="0" applyFont="1" applyFill="1" applyBorder="1"/>
    <xf numFmtId="0" fontId="4" fillId="10" borderId="2" xfId="0" applyFont="1" applyFill="1" applyBorder="1" applyAlignment="1">
      <alignment wrapText="1"/>
    </xf>
    <xf numFmtId="0" fontId="4" fillId="10" borderId="1" xfId="0" applyFont="1" applyFill="1" applyBorder="1" applyAlignment="1">
      <alignment wrapText="1"/>
    </xf>
    <xf numFmtId="0" fontId="4" fillId="10" borderId="1" xfId="0" applyFont="1" applyFill="1" applyBorder="1" applyAlignment="1">
      <alignment horizontal="right" vertical="center" wrapText="1"/>
    </xf>
    <xf numFmtId="4" fontId="4" fillId="10" borderId="1" xfId="0" applyNumberFormat="1" applyFont="1" applyFill="1" applyBorder="1" applyAlignment="1">
      <alignment horizontal="right" wrapText="1"/>
    </xf>
    <xf numFmtId="0" fontId="0" fillId="11" borderId="1" xfId="0" applyFont="1" applyFill="1" applyBorder="1"/>
    <xf numFmtId="0" fontId="4" fillId="11" borderId="2" xfId="0" applyFont="1" applyFill="1" applyBorder="1" applyAlignment="1">
      <alignment wrapText="1"/>
    </xf>
    <xf numFmtId="0" fontId="4" fillId="11" borderId="1" xfId="0" applyFont="1" applyFill="1" applyBorder="1" applyAlignment="1">
      <alignment wrapText="1"/>
    </xf>
    <xf numFmtId="0" fontId="4" fillId="11" borderId="1" xfId="0" applyFont="1" applyFill="1" applyBorder="1" applyAlignment="1">
      <alignment horizontal="right" vertical="center" wrapText="1"/>
    </xf>
    <xf numFmtId="4" fontId="4" fillId="11" borderId="1" xfId="0" applyNumberFormat="1" applyFont="1" applyFill="1" applyBorder="1" applyAlignment="1">
      <alignment horizontal="right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/>
    <xf numFmtId="4" fontId="0" fillId="0" borderId="0" xfId="0" applyNumberFormat="1" applyFont="1" applyAlignment="1">
      <alignment horizontal="right"/>
    </xf>
    <xf numFmtId="165" fontId="0" fillId="0" borderId="1" xfId="0" applyNumberFormat="1" applyFill="1" applyBorder="1"/>
    <xf numFmtId="165" fontId="7" fillId="3" borderId="1" xfId="0" applyNumberFormat="1" applyFont="1" applyFill="1" applyBorder="1"/>
    <xf numFmtId="165" fontId="8" fillId="12" borderId="1" xfId="0" applyNumberFormat="1" applyFont="1" applyFill="1" applyBorder="1"/>
    <xf numFmtId="164" fontId="0" fillId="0" borderId="3" xfId="0" applyNumberFormat="1" applyBorder="1"/>
    <xf numFmtId="165" fontId="0" fillId="0" borderId="0" xfId="0" applyNumberFormat="1" applyFill="1" applyBorder="1"/>
    <xf numFmtId="4" fontId="0" fillId="0" borderId="3" xfId="0" applyNumberFormat="1" applyBorder="1"/>
    <xf numFmtId="4" fontId="0" fillId="0" borderId="0" xfId="0" applyNumberFormat="1" applyBorder="1"/>
    <xf numFmtId="4" fontId="0" fillId="5" borderId="0" xfId="0" applyNumberFormat="1" applyFill="1" applyBorder="1"/>
    <xf numFmtId="4" fontId="0" fillId="0" borderId="0" xfId="0" applyNumberFormat="1" applyFill="1" applyBorder="1"/>
    <xf numFmtId="4" fontId="0" fillId="0" borderId="0" xfId="0" applyNumberFormat="1"/>
    <xf numFmtId="4" fontId="4" fillId="4" borderId="1" xfId="0" applyNumberFormat="1" applyFont="1" applyFill="1" applyBorder="1" applyAlignment="1">
      <alignment horizontal="right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CAC7"/>
      <rgbColor rgb="FF808080"/>
      <rgbColor rgb="FF9999FF"/>
      <rgbColor rgb="FF993366"/>
      <rgbColor rgb="FFFFF5CE"/>
      <rgbColor rgb="FFF2F2F2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6DCE5"/>
      <rgbColor rgb="FFFFDBB6"/>
      <rgbColor rgb="FFCCCCCC"/>
      <rgbColor rgb="FFE0C2CD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abSelected="1" zoomScale="160" zoomScaleNormal="160" workbookViewId="0">
      <pane ySplit="1" topLeftCell="A2" activePane="bottomLeft" state="frozen"/>
      <selection activeCell="B1" sqref="B1"/>
      <selection pane="bottomLeft" activeCell="A12" sqref="A12"/>
    </sheetView>
  </sheetViews>
  <sheetFormatPr defaultRowHeight="15" x14ac:dyDescent="0.25"/>
  <cols>
    <col min="1" max="1" width="11.85546875" customWidth="1"/>
    <col min="2" max="2" width="19.28515625" style="1" customWidth="1"/>
    <col min="3" max="3" width="72.42578125" style="2" customWidth="1"/>
    <col min="4" max="4" width="10.7109375" style="2" customWidth="1"/>
    <col min="5" max="5" width="33.7109375" style="3" customWidth="1"/>
    <col min="6" max="6" width="31" style="4" customWidth="1"/>
    <col min="7" max="16" width="7.7109375" customWidth="1"/>
    <col min="17" max="17" width="9.5703125" style="69" customWidth="1"/>
    <col min="18" max="19" width="7.7109375" customWidth="1"/>
    <col min="20" max="1025" width="8.7109375" customWidth="1"/>
  </cols>
  <sheetData>
    <row r="1" spans="1:19" x14ac:dyDescent="0.25">
      <c r="A1" s="5"/>
      <c r="B1" s="6"/>
      <c r="C1" s="7" t="s">
        <v>0</v>
      </c>
      <c r="D1" s="8"/>
      <c r="E1" s="9"/>
      <c r="F1" s="10"/>
      <c r="G1" s="11"/>
      <c r="H1" s="11"/>
      <c r="I1" s="11"/>
      <c r="J1" s="11"/>
      <c r="K1" s="11"/>
      <c r="L1" s="11"/>
      <c r="M1" s="11"/>
      <c r="N1" s="11"/>
      <c r="O1" s="11"/>
      <c r="P1" s="11"/>
      <c r="Q1" s="65"/>
      <c r="R1" s="63"/>
    </row>
    <row r="2" spans="1:19" ht="45" x14ac:dyDescent="0.25">
      <c r="A2" s="5" t="s">
        <v>1</v>
      </c>
      <c r="B2" s="6" t="s">
        <v>2</v>
      </c>
      <c r="C2" s="12" t="s">
        <v>3</v>
      </c>
      <c r="D2" s="8" t="s">
        <v>4</v>
      </c>
      <c r="E2" s="9" t="s">
        <v>5</v>
      </c>
      <c r="F2" s="10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66"/>
      <c r="R2" s="26"/>
    </row>
    <row r="3" spans="1:19" x14ac:dyDescent="0.25">
      <c r="A3" s="13" t="s">
        <v>17</v>
      </c>
      <c r="B3" s="14" t="s">
        <v>18</v>
      </c>
      <c r="C3" s="15" t="s">
        <v>19</v>
      </c>
      <c r="D3" s="14" t="s">
        <v>20</v>
      </c>
      <c r="E3" s="16" t="s">
        <v>21</v>
      </c>
      <c r="F3" s="17" t="s">
        <v>22</v>
      </c>
      <c r="G3" s="11" t="s">
        <v>23</v>
      </c>
      <c r="H3" s="11" t="s">
        <v>24</v>
      </c>
      <c r="I3" s="11" t="s">
        <v>25</v>
      </c>
      <c r="J3" s="11" t="s">
        <v>26</v>
      </c>
      <c r="K3" s="11" t="s">
        <v>27</v>
      </c>
      <c r="L3" s="11" t="s">
        <v>28</v>
      </c>
      <c r="M3" s="11" t="s">
        <v>29</v>
      </c>
      <c r="N3" s="11" t="s">
        <v>30</v>
      </c>
      <c r="O3" s="11" t="s">
        <v>31</v>
      </c>
      <c r="P3" s="11" t="s">
        <v>32</v>
      </c>
      <c r="Q3" s="66"/>
      <c r="R3" s="26"/>
    </row>
    <row r="4" spans="1:19" x14ac:dyDescent="0.25">
      <c r="A4" s="18" t="s">
        <v>33</v>
      </c>
      <c r="B4" s="19">
        <v>1</v>
      </c>
      <c r="C4" s="20" t="s">
        <v>34</v>
      </c>
      <c r="D4" s="21"/>
      <c r="E4" s="22" t="s">
        <v>35</v>
      </c>
      <c r="F4" s="23">
        <v>8</v>
      </c>
      <c r="G4" s="24"/>
      <c r="H4" s="24"/>
      <c r="I4" s="25"/>
      <c r="J4" s="25"/>
      <c r="K4" s="25"/>
      <c r="L4" s="25"/>
      <c r="M4" s="25"/>
      <c r="N4" s="25"/>
      <c r="O4" s="25"/>
      <c r="P4" s="25"/>
      <c r="Q4" s="66"/>
      <c r="R4" s="28"/>
    </row>
    <row r="5" spans="1:19" x14ac:dyDescent="0.25">
      <c r="A5" s="18" t="s">
        <v>36</v>
      </c>
      <c r="B5" s="19">
        <f t="shared" ref="B5:B28" si="0">B4+1</f>
        <v>2</v>
      </c>
      <c r="C5" s="20" t="s">
        <v>37</v>
      </c>
      <c r="D5" s="21"/>
      <c r="E5" s="22" t="s">
        <v>35</v>
      </c>
      <c r="F5" s="23">
        <v>10</v>
      </c>
      <c r="G5" s="24"/>
      <c r="H5" s="24"/>
      <c r="I5" s="5"/>
      <c r="J5" s="25"/>
      <c r="K5" s="25"/>
      <c r="L5" s="5"/>
      <c r="M5" s="25"/>
      <c r="N5" s="25"/>
      <c r="O5" s="5"/>
      <c r="P5" s="25"/>
      <c r="Q5" s="66"/>
      <c r="R5" s="36"/>
    </row>
    <row r="6" spans="1:19" ht="45.6" customHeight="1" x14ac:dyDescent="0.25">
      <c r="A6" s="18" t="s">
        <v>38</v>
      </c>
      <c r="B6" s="19">
        <f t="shared" si="0"/>
        <v>3</v>
      </c>
      <c r="C6" s="20" t="s">
        <v>76</v>
      </c>
      <c r="D6" s="21">
        <f>B5</f>
        <v>2</v>
      </c>
      <c r="E6" s="22" t="s">
        <v>39</v>
      </c>
      <c r="F6" s="23">
        <v>5</v>
      </c>
      <c r="G6" s="5"/>
      <c r="H6" s="25"/>
      <c r="I6" s="61"/>
      <c r="J6" s="62"/>
      <c r="K6" s="25"/>
      <c r="L6" s="5"/>
      <c r="M6" s="25"/>
      <c r="N6" s="25"/>
      <c r="O6" s="5"/>
      <c r="P6" s="25"/>
      <c r="Q6" s="66"/>
      <c r="R6" s="36"/>
      <c r="S6" s="26"/>
    </row>
    <row r="7" spans="1:19" ht="39" x14ac:dyDescent="0.25">
      <c r="A7" s="18" t="s">
        <v>40</v>
      </c>
      <c r="B7" s="19">
        <f t="shared" si="0"/>
        <v>4</v>
      </c>
      <c r="C7" s="20" t="s">
        <v>92</v>
      </c>
      <c r="D7" s="21">
        <f>B5</f>
        <v>2</v>
      </c>
      <c r="E7" s="22" t="s">
        <v>93</v>
      </c>
      <c r="F7" s="23" t="s">
        <v>95</v>
      </c>
      <c r="G7" s="25"/>
      <c r="H7" s="61"/>
      <c r="I7" s="62"/>
      <c r="J7" s="27"/>
      <c r="K7" s="25"/>
      <c r="L7" s="5"/>
      <c r="M7" s="25"/>
      <c r="N7" s="25"/>
      <c r="O7" s="5"/>
      <c r="P7" s="25"/>
      <c r="Q7" s="66"/>
      <c r="R7" s="36"/>
      <c r="S7" s="26"/>
    </row>
    <row r="8" spans="1:19" x14ac:dyDescent="0.25">
      <c r="A8" s="18" t="s">
        <v>41</v>
      </c>
      <c r="B8" s="19">
        <f t="shared" si="0"/>
        <v>5</v>
      </c>
      <c r="C8" s="20" t="s">
        <v>77</v>
      </c>
      <c r="D8" s="21">
        <f>B7</f>
        <v>4</v>
      </c>
      <c r="E8" s="22" t="s">
        <v>42</v>
      </c>
      <c r="F8" s="23">
        <v>5</v>
      </c>
      <c r="G8" s="25"/>
      <c r="H8" s="25"/>
      <c r="I8" s="5"/>
      <c r="J8" s="24"/>
      <c r="K8" s="5"/>
      <c r="L8" s="5"/>
      <c r="M8" s="25"/>
      <c r="N8" s="25"/>
      <c r="O8" s="5"/>
      <c r="P8" s="25"/>
      <c r="Q8" s="66"/>
      <c r="R8" s="36"/>
      <c r="S8" s="28"/>
    </row>
    <row r="9" spans="1:19" ht="13.9" customHeight="1" x14ac:dyDescent="0.25">
      <c r="A9" s="18" t="s">
        <v>43</v>
      </c>
      <c r="B9" s="19">
        <f t="shared" si="0"/>
        <v>6</v>
      </c>
      <c r="C9" s="20" t="s">
        <v>44</v>
      </c>
      <c r="D9" s="21">
        <f>B4</f>
        <v>1</v>
      </c>
      <c r="E9" s="22" t="s">
        <v>45</v>
      </c>
      <c r="F9" s="70">
        <v>20</v>
      </c>
      <c r="G9" s="25"/>
      <c r="H9" s="5"/>
      <c r="I9" s="24"/>
      <c r="J9" s="18"/>
      <c r="K9" s="24"/>
      <c r="L9" s="5"/>
      <c r="M9" s="25"/>
      <c r="N9" s="25"/>
      <c r="O9" s="5"/>
      <c r="P9" s="25"/>
      <c r="Q9" s="66"/>
      <c r="R9" s="36"/>
      <c r="S9" s="28"/>
    </row>
    <row r="10" spans="1:19" ht="39" x14ac:dyDescent="0.25">
      <c r="A10" s="18" t="s">
        <v>46</v>
      </c>
      <c r="B10" s="19">
        <f t="shared" si="0"/>
        <v>7</v>
      </c>
      <c r="C10" s="20" t="s">
        <v>47</v>
      </c>
      <c r="D10" s="21">
        <f>2</f>
        <v>2</v>
      </c>
      <c r="E10" s="22" t="s">
        <v>45</v>
      </c>
      <c r="F10" s="70"/>
      <c r="G10" s="25"/>
      <c r="H10" s="25"/>
      <c r="I10" s="18"/>
      <c r="J10" s="24"/>
      <c r="K10" s="24"/>
      <c r="L10" s="5"/>
      <c r="M10" s="25"/>
      <c r="N10" s="25"/>
      <c r="O10" s="5"/>
      <c r="P10" s="25"/>
      <c r="Q10" s="66"/>
      <c r="R10" s="36"/>
      <c r="S10" s="28"/>
    </row>
    <row r="11" spans="1:19" x14ac:dyDescent="0.25">
      <c r="A11" s="18" t="s">
        <v>48</v>
      </c>
      <c r="B11" s="19">
        <f t="shared" si="0"/>
        <v>8</v>
      </c>
      <c r="C11" s="20" t="s">
        <v>49</v>
      </c>
      <c r="D11" s="21">
        <f>B4</f>
        <v>1</v>
      </c>
      <c r="E11" s="22" t="s">
        <v>35</v>
      </c>
      <c r="F11" s="23">
        <v>8</v>
      </c>
      <c r="G11" s="25"/>
      <c r="H11" s="25"/>
      <c r="I11" s="5"/>
      <c r="J11" s="25"/>
      <c r="K11" s="24"/>
      <c r="L11" s="24"/>
      <c r="M11" s="5"/>
      <c r="N11" s="5"/>
      <c r="O11" s="5"/>
      <c r="P11" s="25"/>
      <c r="Q11" s="66"/>
      <c r="R11" s="36"/>
      <c r="S11" s="28"/>
    </row>
    <row r="12" spans="1:19" s="29" customFormat="1" x14ac:dyDescent="0.25">
      <c r="A12" s="18" t="s">
        <v>41</v>
      </c>
      <c r="B12" s="19">
        <f t="shared" si="0"/>
        <v>9</v>
      </c>
      <c r="C12" s="20" t="s">
        <v>50</v>
      </c>
      <c r="D12" s="21">
        <f>B8</f>
        <v>5</v>
      </c>
      <c r="E12" s="22" t="s">
        <v>35</v>
      </c>
      <c r="F12" s="23">
        <v>2.5</v>
      </c>
      <c r="G12" s="25"/>
      <c r="H12" s="25"/>
      <c r="I12" s="5"/>
      <c r="J12" s="25"/>
      <c r="K12" s="24"/>
      <c r="L12" s="18"/>
      <c r="M12" s="25"/>
      <c r="N12" s="25"/>
      <c r="O12" s="25"/>
      <c r="P12" s="25"/>
      <c r="Q12" s="66"/>
      <c r="R12" s="28"/>
      <c r="S12" s="28"/>
    </row>
    <row r="13" spans="1:19" ht="39" x14ac:dyDescent="0.25">
      <c r="A13" s="18" t="s">
        <v>51</v>
      </c>
      <c r="B13" s="19">
        <f t="shared" si="0"/>
        <v>10</v>
      </c>
      <c r="C13" s="20" t="s">
        <v>52</v>
      </c>
      <c r="D13" s="21">
        <f>2</f>
        <v>2</v>
      </c>
      <c r="E13" s="22" t="s">
        <v>45</v>
      </c>
      <c r="F13" s="23">
        <v>15</v>
      </c>
      <c r="G13" s="5"/>
      <c r="H13" s="25"/>
      <c r="I13" s="25"/>
      <c r="J13" s="5"/>
      <c r="K13" s="18"/>
      <c r="L13" s="18"/>
      <c r="M13" s="18"/>
      <c r="N13" s="5"/>
      <c r="O13" s="25"/>
      <c r="P13" s="25"/>
      <c r="Q13" s="66"/>
      <c r="R13" s="36"/>
      <c r="S13" s="28"/>
    </row>
    <row r="14" spans="1:19" x14ac:dyDescent="0.25">
      <c r="A14" s="18" t="s">
        <v>41</v>
      </c>
      <c r="B14" s="19">
        <f t="shared" si="0"/>
        <v>11</v>
      </c>
      <c r="C14" s="20" t="s">
        <v>53</v>
      </c>
      <c r="D14" s="21">
        <f>B12</f>
        <v>9</v>
      </c>
      <c r="E14" s="22" t="s">
        <v>35</v>
      </c>
      <c r="F14" s="23">
        <v>2.5</v>
      </c>
      <c r="G14" s="25"/>
      <c r="H14" s="25"/>
      <c r="I14" s="5"/>
      <c r="J14" s="25"/>
      <c r="K14" s="25"/>
      <c r="L14" s="5"/>
      <c r="M14" s="18"/>
      <c r="N14" s="24"/>
      <c r="O14" s="5"/>
      <c r="P14" s="25"/>
      <c r="Q14" s="66"/>
      <c r="R14" s="36"/>
      <c r="S14" s="28"/>
    </row>
    <row r="15" spans="1:19" s="29" customFormat="1" x14ac:dyDescent="0.25">
      <c r="A15" s="30" t="s">
        <v>54</v>
      </c>
      <c r="B15" s="19">
        <f t="shared" si="0"/>
        <v>12</v>
      </c>
      <c r="C15" s="20" t="s">
        <v>78</v>
      </c>
      <c r="D15" s="21">
        <f>B10</f>
        <v>7</v>
      </c>
      <c r="E15" s="22" t="s">
        <v>35</v>
      </c>
      <c r="F15" s="23">
        <v>5</v>
      </c>
      <c r="G15" s="5"/>
      <c r="H15" s="25"/>
      <c r="I15" s="25"/>
      <c r="J15" s="5"/>
      <c r="K15" s="25"/>
      <c r="L15" s="25"/>
      <c r="M15" s="24"/>
      <c r="N15" s="18"/>
      <c r="O15" s="25"/>
      <c r="P15" s="31"/>
      <c r="Q15" s="67"/>
      <c r="R15" s="28"/>
      <c r="S15" s="28"/>
    </row>
    <row r="16" spans="1:19" s="29" customFormat="1" x14ac:dyDescent="0.25">
      <c r="A16" s="30" t="s">
        <v>55</v>
      </c>
      <c r="B16" s="19">
        <f t="shared" si="0"/>
        <v>13</v>
      </c>
      <c r="C16" s="32" t="s">
        <v>56</v>
      </c>
      <c r="D16" s="33"/>
      <c r="E16" s="34" t="s">
        <v>35</v>
      </c>
      <c r="F16" s="23">
        <v>3</v>
      </c>
      <c r="G16" s="35"/>
      <c r="H16" s="35"/>
      <c r="I16" s="31"/>
      <c r="J16" s="31"/>
      <c r="K16" s="25"/>
      <c r="L16" s="25"/>
      <c r="M16" s="25"/>
      <c r="N16" s="25"/>
      <c r="O16" s="25"/>
      <c r="P16" s="25"/>
      <c r="Q16" s="66"/>
      <c r="R16" s="28"/>
      <c r="S16" s="36"/>
    </row>
    <row r="17" spans="1:19" s="29" customFormat="1" ht="40.15" customHeight="1" x14ac:dyDescent="0.25">
      <c r="A17" s="30" t="s">
        <v>57</v>
      </c>
      <c r="B17" s="19">
        <f t="shared" si="0"/>
        <v>14</v>
      </c>
      <c r="C17" s="32" t="s">
        <v>79</v>
      </c>
      <c r="D17" s="33">
        <f>B16</f>
        <v>13</v>
      </c>
      <c r="E17" s="34" t="s">
        <v>58</v>
      </c>
      <c r="F17" s="23">
        <v>8</v>
      </c>
      <c r="G17" s="25"/>
      <c r="H17" s="31"/>
      <c r="I17" s="25"/>
      <c r="J17" s="35"/>
      <c r="K17" s="31"/>
      <c r="L17" s="25"/>
      <c r="M17" s="25"/>
      <c r="N17" s="25"/>
      <c r="O17" s="25"/>
      <c r="P17" s="25"/>
      <c r="Q17" s="66"/>
      <c r="R17" s="28"/>
      <c r="S17" s="28"/>
    </row>
    <row r="18" spans="1:19" s="29" customFormat="1" ht="38.450000000000003" customHeight="1" x14ac:dyDescent="0.25">
      <c r="A18" s="30" t="s">
        <v>59</v>
      </c>
      <c r="B18" s="19">
        <f t="shared" si="0"/>
        <v>15</v>
      </c>
      <c r="C18" s="32" t="s">
        <v>80</v>
      </c>
      <c r="D18" s="33">
        <f>B16</f>
        <v>13</v>
      </c>
      <c r="E18" s="34" t="s">
        <v>58</v>
      </c>
      <c r="F18" s="23">
        <v>20</v>
      </c>
      <c r="G18" s="25"/>
      <c r="H18" s="31"/>
      <c r="I18" s="25"/>
      <c r="J18" s="35"/>
      <c r="K18" s="31"/>
      <c r="L18" s="25"/>
      <c r="M18" s="25"/>
      <c r="N18" s="25"/>
      <c r="O18" s="25"/>
      <c r="P18" s="25"/>
      <c r="Q18" s="66"/>
      <c r="R18" s="28"/>
      <c r="S18" s="28"/>
    </row>
    <row r="19" spans="1:19" s="29" customFormat="1" x14ac:dyDescent="0.25">
      <c r="A19" s="30" t="s">
        <v>60</v>
      </c>
      <c r="B19" s="19">
        <f t="shared" si="0"/>
        <v>16</v>
      </c>
      <c r="C19" s="32" t="s">
        <v>81</v>
      </c>
      <c r="D19" s="33">
        <f>B16</f>
        <v>13</v>
      </c>
      <c r="E19" s="34" t="s">
        <v>61</v>
      </c>
      <c r="F19" s="23">
        <v>9</v>
      </c>
      <c r="G19" s="25"/>
      <c r="H19" s="25"/>
      <c r="I19" s="35"/>
      <c r="J19" s="35"/>
      <c r="K19" s="35"/>
      <c r="L19" s="35"/>
      <c r="M19" s="25"/>
      <c r="N19" s="31"/>
      <c r="O19" s="31"/>
      <c r="P19" s="31"/>
      <c r="Q19" s="66"/>
      <c r="R19" s="28"/>
      <c r="S19" s="36"/>
    </row>
    <row r="20" spans="1:19" s="29" customFormat="1" x14ac:dyDescent="0.25">
      <c r="A20" s="30" t="s">
        <v>62</v>
      </c>
      <c r="B20" s="19">
        <f t="shared" si="0"/>
        <v>17</v>
      </c>
      <c r="C20" s="32" t="s">
        <v>82</v>
      </c>
      <c r="D20" s="33">
        <f>B19</f>
        <v>16</v>
      </c>
      <c r="E20" s="34" t="s">
        <v>42</v>
      </c>
      <c r="F20" s="23">
        <v>5</v>
      </c>
      <c r="G20" s="25"/>
      <c r="H20" s="25"/>
      <c r="I20" s="25"/>
      <c r="J20" s="25"/>
      <c r="K20" s="25"/>
      <c r="L20" s="25"/>
      <c r="M20" s="35"/>
      <c r="N20" s="25"/>
      <c r="O20" s="25"/>
      <c r="P20" s="31"/>
      <c r="Q20" s="66"/>
      <c r="R20" s="28"/>
      <c r="S20" s="28"/>
    </row>
    <row r="21" spans="1:19" s="29" customFormat="1" x14ac:dyDescent="0.25">
      <c r="A21" s="30" t="s">
        <v>41</v>
      </c>
      <c r="B21" s="19">
        <f t="shared" si="0"/>
        <v>18</v>
      </c>
      <c r="C21" s="32" t="s">
        <v>83</v>
      </c>
      <c r="D21" s="33">
        <f>B19</f>
        <v>16</v>
      </c>
      <c r="E21" s="34" t="s">
        <v>35</v>
      </c>
      <c r="F21" s="23">
        <v>1.5</v>
      </c>
      <c r="G21" s="25"/>
      <c r="H21" s="25"/>
      <c r="I21" s="25"/>
      <c r="J21" s="25"/>
      <c r="K21" s="25"/>
      <c r="L21" s="25"/>
      <c r="M21" s="35"/>
      <c r="N21" s="35"/>
      <c r="O21" s="25"/>
      <c r="P21" s="25"/>
      <c r="Q21" s="66"/>
      <c r="R21" s="28"/>
      <c r="S21" s="28"/>
    </row>
    <row r="22" spans="1:19" s="29" customFormat="1" ht="30" customHeight="1" x14ac:dyDescent="0.25">
      <c r="A22" s="37" t="s">
        <v>63</v>
      </c>
      <c r="B22" s="19">
        <f t="shared" si="0"/>
        <v>19</v>
      </c>
      <c r="C22" s="38" t="s">
        <v>64</v>
      </c>
      <c r="D22" s="39"/>
      <c r="E22" s="40" t="s">
        <v>35</v>
      </c>
      <c r="F22" s="23">
        <v>3</v>
      </c>
      <c r="G22" s="25"/>
      <c r="H22" s="25"/>
      <c r="I22" s="25"/>
      <c r="J22" s="25"/>
      <c r="K22" s="25"/>
      <c r="L22" s="41"/>
      <c r="M22" s="41"/>
      <c r="N22" s="25"/>
      <c r="O22" s="31"/>
      <c r="P22" s="31"/>
      <c r="Q22" s="66"/>
      <c r="R22" s="28"/>
      <c r="S22" s="28"/>
    </row>
    <row r="23" spans="1:19" s="29" customFormat="1" x14ac:dyDescent="0.25">
      <c r="A23" s="37" t="s">
        <v>41</v>
      </c>
      <c r="B23" s="19">
        <f t="shared" si="0"/>
        <v>20</v>
      </c>
      <c r="C23" s="38" t="s">
        <v>65</v>
      </c>
      <c r="D23" s="39">
        <f>B22</f>
        <v>19</v>
      </c>
      <c r="E23" s="40" t="s">
        <v>42</v>
      </c>
      <c r="F23" s="23">
        <v>1.5</v>
      </c>
      <c r="G23" s="25"/>
      <c r="H23" s="25"/>
      <c r="I23" s="25"/>
      <c r="J23" s="25"/>
      <c r="K23" s="25"/>
      <c r="L23" s="25"/>
      <c r="M23" s="41"/>
      <c r="N23" s="25"/>
      <c r="O23" s="25"/>
      <c r="P23" s="25"/>
      <c r="Q23" s="67"/>
      <c r="R23" s="28"/>
      <c r="S23" s="28"/>
    </row>
    <row r="24" spans="1:19" s="29" customFormat="1" x14ac:dyDescent="0.25">
      <c r="A24" s="42" t="s">
        <v>55</v>
      </c>
      <c r="B24" s="19">
        <f t="shared" si="0"/>
        <v>21</v>
      </c>
      <c r="C24" s="43" t="s">
        <v>84</v>
      </c>
      <c r="D24" s="44"/>
      <c r="E24" s="45" t="s">
        <v>35</v>
      </c>
      <c r="F24" s="23">
        <v>4</v>
      </c>
      <c r="G24" s="46"/>
      <c r="H24" s="46"/>
      <c r="I24" s="60"/>
      <c r="J24" s="25"/>
      <c r="K24" s="25"/>
      <c r="L24" s="25"/>
      <c r="M24" s="25"/>
      <c r="N24" s="25"/>
      <c r="O24" s="25"/>
      <c r="P24" s="25"/>
      <c r="Q24" s="66"/>
      <c r="R24" s="28"/>
      <c r="S24" s="28"/>
    </row>
    <row r="25" spans="1:19" s="29" customFormat="1" ht="38.25" x14ac:dyDescent="0.25">
      <c r="A25" s="42" t="s">
        <v>66</v>
      </c>
      <c r="B25" s="19">
        <f t="shared" si="0"/>
        <v>22</v>
      </c>
      <c r="C25" s="43" t="s">
        <v>85</v>
      </c>
      <c r="D25" s="44">
        <f>B24</f>
        <v>21</v>
      </c>
      <c r="E25" s="45" t="s">
        <v>58</v>
      </c>
      <c r="F25" s="23">
        <v>20</v>
      </c>
      <c r="G25" s="25"/>
      <c r="H25" s="25"/>
      <c r="I25" s="25"/>
      <c r="K25" s="46"/>
      <c r="L25" s="25"/>
      <c r="M25" s="25"/>
      <c r="N25" s="25"/>
      <c r="O25" s="25"/>
      <c r="P25" s="25"/>
      <c r="Q25" s="66"/>
      <c r="R25" s="28"/>
      <c r="S25" s="28"/>
    </row>
    <row r="26" spans="1:19" s="29" customFormat="1" x14ac:dyDescent="0.25">
      <c r="A26" s="42" t="s">
        <v>67</v>
      </c>
      <c r="B26" s="19">
        <f t="shared" si="0"/>
        <v>23</v>
      </c>
      <c r="C26" s="43" t="s">
        <v>86</v>
      </c>
      <c r="D26" s="44">
        <f>B24</f>
        <v>21</v>
      </c>
      <c r="E26" s="45" t="s">
        <v>89</v>
      </c>
      <c r="F26" s="23">
        <v>20</v>
      </c>
      <c r="G26" s="25"/>
      <c r="H26" s="25"/>
      <c r="I26" s="25"/>
      <c r="J26" s="46"/>
      <c r="K26" s="46"/>
      <c r="L26" s="46"/>
      <c r="M26" s="46"/>
      <c r="N26" s="46"/>
      <c r="O26" s="46"/>
      <c r="P26" s="46"/>
      <c r="Q26" s="68"/>
      <c r="R26" s="28"/>
      <c r="S26" s="28"/>
    </row>
    <row r="27" spans="1:19" s="29" customFormat="1" x14ac:dyDescent="0.25">
      <c r="A27" s="42" t="s">
        <v>68</v>
      </c>
      <c r="B27" s="19">
        <f t="shared" si="0"/>
        <v>24</v>
      </c>
      <c r="C27" s="43" t="s">
        <v>87</v>
      </c>
      <c r="D27" s="44">
        <f>B13</f>
        <v>10</v>
      </c>
      <c r="E27" s="45" t="s">
        <v>35</v>
      </c>
      <c r="F27" s="23">
        <v>2.5</v>
      </c>
      <c r="G27" s="25"/>
      <c r="H27" s="25"/>
      <c r="I27" s="25"/>
      <c r="J27" s="25"/>
      <c r="K27" s="25"/>
      <c r="L27" s="25"/>
      <c r="M27" s="25"/>
      <c r="N27" s="31"/>
      <c r="O27" s="46"/>
      <c r="P27" s="46"/>
      <c r="Q27" s="68"/>
      <c r="R27" s="28"/>
      <c r="S27" s="28"/>
    </row>
    <row r="28" spans="1:19" s="29" customFormat="1" x14ac:dyDescent="0.25">
      <c r="A28" s="42" t="s">
        <v>41</v>
      </c>
      <c r="B28" s="19">
        <f t="shared" si="0"/>
        <v>25</v>
      </c>
      <c r="C28" s="43" t="s">
        <v>88</v>
      </c>
      <c r="D28" s="44">
        <f>B26</f>
        <v>23</v>
      </c>
      <c r="E28" s="45" t="s">
        <v>35</v>
      </c>
      <c r="F28" s="23">
        <v>2.5</v>
      </c>
      <c r="G28" s="25"/>
      <c r="H28" s="25"/>
      <c r="I28" s="25"/>
      <c r="J28" s="25"/>
      <c r="K28" s="25"/>
      <c r="L28" s="25"/>
      <c r="M28" s="25"/>
      <c r="N28" s="25"/>
      <c r="O28" s="46"/>
      <c r="P28" s="46"/>
      <c r="Q28" s="68"/>
      <c r="R28" s="64"/>
      <c r="S28" s="28"/>
    </row>
    <row r="29" spans="1:19" s="29" customFormat="1" ht="25.9" customHeight="1" x14ac:dyDescent="0.25">
      <c r="A29" s="47" t="s">
        <v>69</v>
      </c>
      <c r="B29" s="19">
        <v>26</v>
      </c>
      <c r="C29" s="48" t="s">
        <v>71</v>
      </c>
      <c r="D29" s="49"/>
      <c r="E29" s="50" t="s">
        <v>72</v>
      </c>
      <c r="F29" s="51">
        <v>0</v>
      </c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66"/>
      <c r="R29" s="28"/>
      <c r="S29" s="28"/>
    </row>
    <row r="30" spans="1:19" s="29" customFormat="1" ht="26.25" x14ac:dyDescent="0.25">
      <c r="A30" s="52" t="s">
        <v>70</v>
      </c>
      <c r="B30" s="19">
        <v>27</v>
      </c>
      <c r="C30" s="53" t="s">
        <v>73</v>
      </c>
      <c r="D30" s="54"/>
      <c r="E30" s="55" t="s">
        <v>74</v>
      </c>
      <c r="F30" s="56" t="s">
        <v>91</v>
      </c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66"/>
      <c r="R30" s="28"/>
      <c r="S30" s="28"/>
    </row>
    <row r="31" spans="1:19" x14ac:dyDescent="0.25">
      <c r="G31" t="s">
        <v>90</v>
      </c>
    </row>
    <row r="32" spans="1:19" ht="30" x14ac:dyDescent="0.25">
      <c r="E32" s="57" t="s">
        <v>75</v>
      </c>
    </row>
    <row r="33" spans="5:6" ht="60" x14ac:dyDescent="0.25">
      <c r="E33" s="57" t="s">
        <v>94</v>
      </c>
    </row>
    <row r="34" spans="5:6" x14ac:dyDescent="0.25">
      <c r="E34" s="58"/>
      <c r="F34" s="59"/>
    </row>
    <row r="37" spans="5:6" x14ac:dyDescent="0.25">
      <c r="E37" s="58"/>
      <c r="F37" s="59"/>
    </row>
  </sheetData>
  <mergeCells count="1">
    <mergeCell ref="F9:F10"/>
  </mergeCells>
  <pageMargins left="0.70866141732283472" right="0.70866141732283472" top="0.74803149606299213" bottom="0.74803149606299213" header="0.51181102362204722" footer="0.51181102362204722"/>
  <pageSetup paperSize="9" scale="48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Harmonogram</dc:title>
  <dc:subject/>
  <dc:creator>Piotr Gruszczynski</dc:creator>
  <dc:description/>
  <cp:lastModifiedBy>Ewelina Granat</cp:lastModifiedBy>
  <cp:revision>2</cp:revision>
  <cp:lastPrinted>2020-03-02T09:53:51Z</cp:lastPrinted>
  <dcterms:created xsi:type="dcterms:W3CDTF">2018-10-23T11:16:48Z</dcterms:created>
  <dcterms:modified xsi:type="dcterms:W3CDTF">2020-03-02T15:20:48Z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